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퍼센트 판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0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1D4ED8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14452E"/>
      </patternFill>
    </fill>
    <fill>
      <patternFill patternType="solid">
        <fgColor rgb="00E9F8F0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3" fontId="3" fillId="2" borderId="1" applyAlignment="1" pivotButton="0" quotePrefix="0" xfId="0">
      <alignment horizontal="right" vertical="center"/>
    </xf>
    <xf numFmtId="3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6" customWidth="1" min="2" max="2"/>
    <col width="14" customWidth="1" min="3" max="3"/>
    <col width="16" customWidth="1" min="4" max="4"/>
    <col width="14" customWidth="1" min="5" max="5"/>
    <col width="20" customWidth="1" min="6" max="6"/>
    <col width="20" customWidth="1" min="7" max="7"/>
    <col width="14" customWidth="1" min="8" max="8"/>
    <col width="12" customWidth="1" min="9" max="9"/>
  </cols>
  <sheetData>
    <row r="1">
      <c r="A1" s="1" t="inlineStr">
        <is>
          <t>상생임대주택 임대료 5% 판정 예제</t>
        </is>
      </c>
    </row>
    <row r="2">
      <c r="A2" t="inlineStr">
        <is>
          <t>노란 칸(파란 글씨)의 숫자를 바꾸면 초록 칸의 환산보증금·증가율·판정이 따라 바뀝니다. 금액 단위는 원입니다.</t>
        </is>
      </c>
    </row>
    <row r="3">
      <c r="A3" s="2" t="inlineStr">
        <is>
          <t>전환율(연)</t>
        </is>
      </c>
      <c r="B3" s="3" t="n">
        <v>0.05</v>
      </c>
      <c r="C3" t="inlineStr">
        <is>
          <t>2026년 10월 20일 기준: 기준금리 3.00% + 2% = 5.0%</t>
        </is>
      </c>
    </row>
    <row r="5" ht="22" customHeight="1">
      <c r="A5" s="4" t="inlineStr">
        <is>
          <t>경우</t>
        </is>
      </c>
      <c r="B5" s="4" t="inlineStr">
        <is>
          <t>직전 보증금</t>
        </is>
      </c>
      <c r="C5" s="4" t="inlineStr">
        <is>
          <t>직전 월세</t>
        </is>
      </c>
      <c r="D5" s="4" t="inlineStr">
        <is>
          <t>새 보증금</t>
        </is>
      </c>
      <c r="E5" s="4" t="inlineStr">
        <is>
          <t>새 월세</t>
        </is>
      </c>
      <c r="F5" s="4" t="inlineStr">
        <is>
          <t>직전 환산보증금</t>
        </is>
      </c>
      <c r="G5" s="4" t="inlineStr">
        <is>
          <t>새 환산보증금</t>
        </is>
      </c>
      <c r="H5" s="4" t="inlineStr">
        <is>
          <t>증가율</t>
        </is>
      </c>
      <c r="I5" s="4" t="inlineStr">
        <is>
          <t>판정</t>
        </is>
      </c>
    </row>
    <row r="6">
      <c r="A6" s="5" t="inlineStr">
        <is>
          <t>① 전세 5% 인상인 경우</t>
        </is>
      </c>
      <c r="B6" s="6" t="n">
        <v>300000000</v>
      </c>
      <c r="C6" s="6" t="n">
        <v>0</v>
      </c>
      <c r="D6" s="6" t="n">
        <v>315000000</v>
      </c>
      <c r="E6" s="6" t="n">
        <v>0</v>
      </c>
      <c r="F6" s="7">
        <f>B6+C6*12/$B$3</f>
        <v/>
      </c>
      <c r="G6" s="7">
        <f>D6+E6*12/$B$3</f>
        <v/>
      </c>
      <c r="H6" s="8">
        <f>(G6-F6)/F6</f>
        <v/>
      </c>
      <c r="I6" s="9">
        <f>IF(ROUND(H6,10)&lt;=0.05,"충족","불충족")</f>
        <v/>
      </c>
    </row>
    <row r="7">
      <c r="A7" s="5" t="inlineStr">
        <is>
          <t>② 반전세 전환(경계 안)인 경우</t>
        </is>
      </c>
      <c r="B7" s="6" t="n">
        <v>300000000</v>
      </c>
      <c r="C7" s="6" t="n">
        <v>0</v>
      </c>
      <c r="D7" s="6" t="n">
        <v>200000000</v>
      </c>
      <c r="E7" s="6" t="n">
        <v>479166</v>
      </c>
      <c r="F7" s="7">
        <f>B7+C7*12/$B$3</f>
        <v/>
      </c>
      <c r="G7" s="7">
        <f>D7+E7*12/$B$3</f>
        <v/>
      </c>
      <c r="H7" s="8">
        <f>(G7-F7)/F7</f>
        <v/>
      </c>
      <c r="I7" s="9">
        <f>IF(ROUND(H7,10)&lt;=0.05,"충족","불충족")</f>
        <v/>
      </c>
    </row>
    <row r="8">
      <c r="A8" s="5" t="inlineStr">
        <is>
          <t>③ 반전세 전환(월세 1원 더)인 경우</t>
        </is>
      </c>
      <c r="B8" s="6" t="n">
        <v>300000000</v>
      </c>
      <c r="C8" s="6" t="n">
        <v>0</v>
      </c>
      <c r="D8" s="6" t="n">
        <v>200000000</v>
      </c>
      <c r="E8" s="6" t="n">
        <v>479167</v>
      </c>
      <c r="F8" s="7">
        <f>B8+C8*12/$B$3</f>
        <v/>
      </c>
      <c r="G8" s="7">
        <f>D8+E8*12/$B$3</f>
        <v/>
      </c>
      <c r="H8" s="8">
        <f>(G8-F8)/F8</f>
        <v/>
      </c>
      <c r="I8" s="9">
        <f>IF(ROUND(H8,10)&lt;=0.05,"충족","불충족")</f>
        <v/>
      </c>
    </row>
    <row r="9">
      <c r="A9" s="5" t="inlineStr">
        <is>
          <t>④ 반전세 전환(월세 50만원)인 경우</t>
        </is>
      </c>
      <c r="B9" s="6" t="n">
        <v>300000000</v>
      </c>
      <c r="C9" s="6" t="n">
        <v>0</v>
      </c>
      <c r="D9" s="6" t="n">
        <v>200000000</v>
      </c>
      <c r="E9" s="6" t="n">
        <v>500000</v>
      </c>
      <c r="F9" s="7">
        <f>B9+C9*12/$B$3</f>
        <v/>
      </c>
      <c r="G9" s="7">
        <f>D9+E9*12/$B$3</f>
        <v/>
      </c>
      <c r="H9" s="8">
        <f>(G9-F9)/F9</f>
        <v/>
      </c>
      <c r="I9" s="9">
        <f>IF(ROUND(H9,10)&lt;=0.05,"충족","불충족")</f>
        <v/>
      </c>
    </row>
    <row r="10">
      <c r="A10" s="5" t="inlineStr">
        <is>
          <t>⑤ 전세로 전환(경계)인 경우</t>
        </is>
      </c>
      <c r="B10" s="6" t="n">
        <v>100000000</v>
      </c>
      <c r="C10" s="6" t="n">
        <v>1000000</v>
      </c>
      <c r="D10" s="6" t="n">
        <v>357000000</v>
      </c>
      <c r="E10" s="6" t="n">
        <v>0</v>
      </c>
      <c r="F10" s="7">
        <f>B10+C10*12/$B$3</f>
        <v/>
      </c>
      <c r="G10" s="7">
        <f>D10+E10*12/$B$3</f>
        <v/>
      </c>
      <c r="H10" s="8">
        <f>(G10-F10)/F10</f>
        <v/>
      </c>
      <c r="I10" s="9">
        <f>IF(ROUND(H10,10)&lt;=0.05,"충족","불충족")</f>
        <v/>
      </c>
    </row>
    <row r="13">
      <c r="A13" s="2" t="inlineStr">
        <is>
          <t>사용 방법</t>
        </is>
      </c>
    </row>
    <row r="14">
      <c r="A14" t="inlineStr">
        <is>
          <t>1. 직전 계약과 새 계약의 보증금·월세를 입력합니다. 전세라면 월세는 0입니다.</t>
        </is>
      </c>
    </row>
    <row r="15">
      <c r="A15" t="inlineStr">
        <is>
          <t>2. 환산보증금 = 보증금 + 월세 × 12 ÷ 전환율 (전환율 5.0%면 월세 × 240)</t>
        </is>
      </c>
    </row>
    <row r="16">
      <c r="A16" t="inlineStr">
        <is>
          <t>3. 증가율 = (새 환산보증금 − 직전 환산보증금) ÷ 직전 환산보증금</t>
        </is>
      </c>
    </row>
    <row r="17">
      <c r="A17" t="inlineStr">
        <is>
          <t>4. 증가율이 5% 이하면 충족, 5%를 넘으면 불충족입니다.</t>
        </is>
      </c>
    </row>
    <row r="18">
      <c r="A18" t="inlineStr">
        <is>
          <t>5. 전환율은 연 10%와 기준금리 + 연 2% 중 낮은 비율이라, 기준금리가 바뀌면 위 전환율 칸을 바꿔 확인합니다.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2026-10-20T05:32:54Z</dcterms:created>
  <dcterms:modified xmlns:dcterms="http://purl.org/dc/terms/" xmlns:xsi="http://www.w3.org/2001/XMLSchema-instance" xsi:type="dcterms:W3CDTF">2026-10-20T05:32:54Z</dcterms:modified>
</cp:coreProperties>
</file>