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계산공식" sheetId="1" state="visible" r:id="rId1"/>
    <sheet xmlns:r="http://schemas.openxmlformats.org/officeDocument/2006/relationships" name="예시1_보유수량" sheetId="2" state="visible" r:id="rId2"/>
    <sheet xmlns:r="http://schemas.openxmlformats.org/officeDocument/2006/relationships" name="예시2_목표역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3"/>
    </font>
    <font>
      <i val="1"/>
      <color rgb="FF666666"/>
      <sz val="10"/>
    </font>
  </fonts>
  <fills count="3">
    <fill>
      <patternFill/>
    </fill>
    <fill>
      <patternFill patternType="gray125"/>
    </fill>
    <fill>
      <patternFill patternType="solid">
        <fgColor rgb="FFF0FAF3"/>
        <bgColor rgb="FFF0FA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0" fillId="2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0" fillId="2" borderId="0" applyAlignment="1" pivotButton="0" quotePrefix="0" xfId="0">
      <alignment vertical="center"/>
    </xf>
    <xf numFmtId="164" fontId="0" fillId="0" borderId="0" applyAlignment="1" pivotButton="0" quotePrefix="0" xfId="0">
      <alignment vertical="center"/>
    </xf>
    <xf numFmtId="3" fontId="0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 wrapText="1"/>
    </xf>
    <xf numFmtId="164" fontId="0" fillId="0" borderId="0" applyAlignment="1" pivotButton="0" quotePrefix="0" xfId="0">
      <alignment vertical="center" wrapText="1"/>
    </xf>
    <xf numFmtId="3" fontId="0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</cols>
  <sheetData>
    <row r="1">
      <c r="A1" s="1" t="inlineStr">
        <is>
          <t>배당금 세전 → 세후 계산 공식 정리</t>
        </is>
      </c>
    </row>
    <row r="2">
      <c r="A2" s="2" t="n"/>
      <c r="B2" s="2" t="n"/>
    </row>
    <row r="3">
      <c r="A3" s="3" t="inlineStr">
        <is>
          <t>공통 세금 계산 순서 (모든 탭 공통)</t>
        </is>
      </c>
      <c r="B3" s="4" t="n"/>
    </row>
    <row r="4">
      <c r="A4" s="2" t="inlineStr">
        <is>
          <t>1. 세전 연간 배당금 × 세율</t>
        </is>
      </c>
      <c r="B4" s="2" t="inlineStr">
        <is>
          <t>→ 원천징수 세액</t>
        </is>
      </c>
    </row>
    <row r="5">
      <c r="A5" s="2" t="inlineStr">
        <is>
          <t>2. 세전 연간 배당금 - 원천징수 세액</t>
        </is>
      </c>
      <c r="B5" s="2" t="inlineStr">
        <is>
          <t>→ 세후 연간 실수령액</t>
        </is>
      </c>
    </row>
    <row r="6">
      <c r="A6" s="2" t="inlineStr">
        <is>
          <t>3. 세후 연간 실수령액 / 지급 횟수(연1/반기2/분기4/월12)</t>
        </is>
      </c>
      <c r="B6" s="2" t="inlineStr">
        <is>
          <t>→ 지급 주기별 1회 수령액</t>
        </is>
      </c>
    </row>
    <row r="7">
      <c r="A7" s="2" t="inlineStr">
        <is>
          <t>4. 세후 연간 실수령액 / 12</t>
        </is>
      </c>
      <c r="B7" s="2" t="inlineStr">
        <is>
          <t>→ 세후 월 환산액</t>
        </is>
      </c>
    </row>
    <row r="8">
      <c r="A8" s="2" t="n"/>
      <c r="B8" s="2" t="n"/>
    </row>
    <row r="9">
      <c r="A9" s="3" t="inlineStr">
        <is>
          <t>탭별 세전 연간 배당금 산출 방식</t>
        </is>
      </c>
      <c r="B9" s="4" t="n"/>
    </row>
    <row r="10">
      <c r="A10" s="2" t="inlineStr">
        <is>
          <t>보유 수량으로 + 배당수익률로</t>
        </is>
      </c>
      <c r="B10" s="2" t="inlineStr">
        <is>
          <t>→ 보유 주식 수 x 주가 x (배당수익률 / 100)</t>
        </is>
      </c>
    </row>
    <row r="11">
      <c r="A11" s="2" t="inlineStr">
        <is>
          <t>보유 수량으로 + 연간 주당 배당금으로</t>
        </is>
      </c>
      <c r="B11" s="2" t="inlineStr">
        <is>
          <t>→ 보유 주식 수 x 연간 주당 배당금</t>
        </is>
      </c>
    </row>
    <row r="12">
      <c r="A12" s="2" t="inlineStr">
        <is>
          <t>투자금으로</t>
        </is>
      </c>
      <c r="B12" s="2" t="inlineStr">
        <is>
          <t>→ 투자금액 x (배당수익률 / 100)</t>
        </is>
      </c>
    </row>
    <row r="13">
      <c r="A13" s="2" t="n"/>
      <c r="B13" s="2" t="n"/>
    </row>
    <row r="14">
      <c r="A14" s="3" t="inlineStr">
        <is>
          <t>목표 역산 탭 (순서 반대)</t>
        </is>
      </c>
      <c r="B14" s="4" t="n"/>
    </row>
    <row r="15">
      <c r="A15" s="2" t="inlineStr">
        <is>
          <t>1. 목표 월 배당금(세후) x 12</t>
        </is>
      </c>
      <c r="B15" s="2" t="inlineStr">
        <is>
          <t>→ 목표 세후 연간 배당금</t>
        </is>
      </c>
    </row>
    <row r="16">
      <c r="A16" s="2" t="inlineStr">
        <is>
          <t>2. 목표 세후 연간 배당금 / (1 - 세율)</t>
        </is>
      </c>
      <c r="B16" s="2" t="inlineStr">
        <is>
          <t>→ 필요한 세전 연간 배당금</t>
        </is>
      </c>
    </row>
    <row r="17">
      <c r="A17" s="2" t="inlineStr">
        <is>
          <t>3. 필요한 세전 연간 배당금 / (예상 배당수익률 / 100)</t>
        </is>
      </c>
      <c r="B17" s="2" t="inlineStr">
        <is>
          <t>→ 필요 투자금액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5" t="inlineStr">
        <is>
          <t>예시 1. 보유 수량으로 + 배당수익률로</t>
        </is>
      </c>
    </row>
    <row r="2">
      <c r="A2" s="6" t="n"/>
      <c r="B2" s="6" t="n"/>
    </row>
    <row r="3">
      <c r="A3" s="7" t="inlineStr">
        <is>
          <t>입력값</t>
        </is>
      </c>
      <c r="B3" s="8" t="n"/>
    </row>
    <row r="4">
      <c r="A4" s="6" t="inlineStr">
        <is>
          <t>보유 주식 수(주)</t>
        </is>
      </c>
      <c r="B4" s="9" t="n">
        <v>200</v>
      </c>
    </row>
    <row r="5">
      <c r="A5" s="6" t="inlineStr">
        <is>
          <t>주가(원)</t>
        </is>
      </c>
      <c r="B5" s="9" t="n">
        <v>50000</v>
      </c>
    </row>
    <row r="6">
      <c r="A6" s="6" t="inlineStr">
        <is>
          <t>배당수익률(%)</t>
        </is>
      </c>
      <c r="B6" s="9" t="n">
        <v>5</v>
      </c>
    </row>
    <row r="7">
      <c r="A7" s="6" t="inlineStr">
        <is>
          <t>세율(%, 국내 15.4)</t>
        </is>
      </c>
      <c r="B7" s="9" t="n">
        <v>15.4</v>
      </c>
    </row>
    <row r="8">
      <c r="A8" s="6" t="inlineStr">
        <is>
          <t>지급 횟수(분기=4)</t>
        </is>
      </c>
      <c r="B8" s="9" t="n">
        <v>4</v>
      </c>
    </row>
    <row r="9">
      <c r="A9" s="6" t="n"/>
      <c r="B9" s="6" t="n"/>
    </row>
    <row r="10">
      <c r="A10" s="7" t="inlineStr">
        <is>
          <t>계산 결과 (수식 포함)</t>
        </is>
      </c>
      <c r="B10" s="8" t="n"/>
    </row>
    <row r="11">
      <c r="A11" s="6" t="inlineStr">
        <is>
          <t>세전 연간 배당금(원)</t>
        </is>
      </c>
      <c r="B11" s="10">
        <f>B4*B5*(B6/100)</f>
        <v/>
      </c>
    </row>
    <row r="12">
      <c r="A12" s="6" t="inlineStr">
        <is>
          <t>원천징수 세액(원)</t>
        </is>
      </c>
      <c r="B12" s="10">
        <f>B11*(B7/100)</f>
        <v/>
      </c>
    </row>
    <row r="13">
      <c r="A13" s="6" t="inlineStr">
        <is>
          <t>세후 연간 실수령액(원)</t>
        </is>
      </c>
      <c r="B13" s="10">
        <f>B11-B12</f>
        <v/>
      </c>
    </row>
    <row r="14">
      <c r="A14" s="6" t="inlineStr">
        <is>
          <t>분기별 1회 수령액(원)</t>
        </is>
      </c>
      <c r="B14" s="10">
        <f>B13/B8</f>
        <v/>
      </c>
    </row>
    <row r="15">
      <c r="A15" s="6" t="inlineStr">
        <is>
          <t>세후 월 환산액(원)</t>
        </is>
      </c>
      <c r="B15" s="10">
        <f>B13/12</f>
        <v/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1" t="inlineStr">
        <is>
          <t>예시 2. 목표 역산</t>
        </is>
      </c>
    </row>
    <row r="2">
      <c r="A2" s="2" t="n"/>
      <c r="B2" s="2" t="n"/>
    </row>
    <row r="3">
      <c r="A3" s="3" t="inlineStr">
        <is>
          <t>입력값</t>
        </is>
      </c>
      <c r="B3" s="4" t="n"/>
    </row>
    <row r="4">
      <c r="A4" s="2" t="inlineStr">
        <is>
          <t>목표 월 배당금(세후, 원)</t>
        </is>
      </c>
      <c r="B4" s="12" t="n">
        <v>500000</v>
      </c>
    </row>
    <row r="5">
      <c r="A5" s="2" t="inlineStr">
        <is>
          <t>예상 배당수익률(%)</t>
        </is>
      </c>
      <c r="B5" s="12" t="n">
        <v>4</v>
      </c>
    </row>
    <row r="6">
      <c r="A6" s="2" t="inlineStr">
        <is>
          <t>세율(%, 국내 15.4)</t>
        </is>
      </c>
      <c r="B6" s="12" t="n">
        <v>15.4</v>
      </c>
    </row>
    <row r="7">
      <c r="A7" s="2" t="n"/>
      <c r="B7" s="2" t="n"/>
    </row>
    <row r="8">
      <c r="A8" s="3" t="inlineStr">
        <is>
          <t>계산 결과 (수식 포함, 순서 반대)</t>
        </is>
      </c>
      <c r="B8" s="4" t="n"/>
    </row>
    <row r="9">
      <c r="A9" s="2" t="inlineStr">
        <is>
          <t>목표 세후 연간 배당금(원)</t>
        </is>
      </c>
      <c r="B9" s="13">
        <f>B4*12</f>
        <v/>
      </c>
    </row>
    <row r="10">
      <c r="A10" s="2" t="inlineStr">
        <is>
          <t>필요한 세전 연간 배당금(원)</t>
        </is>
      </c>
      <c r="B10" s="13">
        <f>B9/(1-B6/100)</f>
        <v/>
      </c>
    </row>
    <row r="11">
      <c r="A11" s="2" t="inlineStr">
        <is>
          <t>원천징수 세액(원)</t>
        </is>
      </c>
      <c r="B11" s="13">
        <f>B10*(B6/100)</f>
        <v/>
      </c>
    </row>
    <row r="12">
      <c r="A12" s="2" t="inlineStr">
        <is>
          <t>필요 투자금액(원)</t>
        </is>
      </c>
      <c r="B12" s="13">
        <f>B10/(B5/100)</f>
        <v/>
      </c>
    </row>
    <row r="13">
      <c r="A13" s="2" t="n"/>
      <c r="B13" s="2" t="n"/>
    </row>
    <row r="14">
      <c r="A14" s="14" t="inlineStr">
        <is>
          <t>검산: 세전 - 원천징수 세액 = 목표 세후 연간 배당금과 일치해야 함</t>
        </is>
      </c>
    </row>
  </sheetData>
  <mergeCells count="2">
    <mergeCell ref="A14:B14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2026-08-13T20:51:37Z</dcterms:created>
  <dcterms:modified xmlns:dcterms="http://purl.org/dc/terms/" xmlns:xsi="http://www.w3.org/2001/XMLSchema-instance" xsi:type="dcterms:W3CDTF">2026-08-13T21:07:12Z</dcterms:modified>
</cp:coreProperties>
</file>