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환급액 계산 예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66534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3" fontId="0" fillId="3" borderId="1" applyAlignment="1" pivotButton="0" quotePrefix="0" xfId="0">
      <alignment horizontal="right" vertical="center" wrapText="1"/>
    </xf>
    <xf numFmtId="3" fontId="0" fillId="0" borderId="1" applyAlignment="1" pivotButton="0" quotePrefix="0" xfId="0">
      <alignment horizontal="right" vertical="center" wrapText="1"/>
    </xf>
    <xf numFmtId="9" fontId="0" fillId="0" borderId="1" applyAlignment="1" pivotButton="0" quotePrefix="0" xfId="0">
      <alignment horizontal="right"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8" customWidth="1" min="3" max="3"/>
    <col width="16" customWidth="1" min="4" max="4"/>
    <col width="18" customWidth="1" min="5" max="5"/>
    <col width="10" customWidth="1" min="6" max="6"/>
    <col width="24" customWidth="1" min="7" max="7"/>
  </cols>
  <sheetData>
    <row r="1">
      <c r="A1" s="1" t="inlineStr">
        <is>
          <t>총급여·납입 방법별 연금저축 세액공제 환급액</t>
        </is>
      </c>
    </row>
    <row r="2">
      <c r="A2" t="inlineStr">
        <is>
          <t>2026년 귀속 · 근로소득만 있는 경우 · 산출세액이 공제액보다 충분히 큰 경우. 노란색 칸(총급여·연금저축·IRP)을 바꾸면 나머지가 따라 바뀝니다.</t>
        </is>
      </c>
    </row>
    <row r="4" ht="42" customHeight="1">
      <c r="A4" s="2" t="inlineStr">
        <is>
          <t>경우</t>
        </is>
      </c>
      <c r="B4" s="2" t="inlineStr">
        <is>
          <t>총급여(원)</t>
        </is>
      </c>
      <c r="C4" s="2" t="inlineStr">
        <is>
          <t>연금저축 납입(원)</t>
        </is>
      </c>
      <c r="D4" s="2" t="inlineStr">
        <is>
          <t>IRP 납입(원)</t>
        </is>
      </c>
      <c r="E4" s="2" t="inlineStr">
        <is>
          <t>공제 인정액(원)</t>
        </is>
      </c>
      <c r="F4" s="2" t="inlineStr">
        <is>
          <t>공제율</t>
        </is>
      </c>
      <c r="G4" s="2" t="inlineStr">
        <is>
          <t>환급액(지방소득세 포함, 원)</t>
        </is>
      </c>
    </row>
    <row r="5">
      <c r="A5" s="3" t="inlineStr">
        <is>
          <t>총급여 5,000만원인 경우</t>
        </is>
      </c>
      <c r="B5" s="4" t="n">
        <v>50000000</v>
      </c>
      <c r="C5" s="4" t="n">
        <v>6000000</v>
      </c>
      <c r="D5" s="4" t="n">
        <v>0</v>
      </c>
      <c r="E5" s="5">
        <f>MIN(MIN(C5,6000000)+D5,9000000)</f>
        <v/>
      </c>
      <c r="F5" s="6">
        <f>IF(B5&lt;=55000000,0.15,0.12)</f>
        <v/>
      </c>
      <c r="G5" s="5">
        <f>E5*F5*1.1</f>
        <v/>
      </c>
    </row>
    <row r="6">
      <c r="A6" s="3" t="inlineStr">
        <is>
          <t>총급여 5,500만원인 경우</t>
        </is>
      </c>
      <c r="B6" s="4" t="n">
        <v>55000000</v>
      </c>
      <c r="C6" s="4" t="n">
        <v>0</v>
      </c>
      <c r="D6" s="4" t="n">
        <v>9000000</v>
      </c>
      <c r="E6" s="5">
        <f>MIN(MIN(C6,6000000)+D6,9000000)</f>
        <v/>
      </c>
      <c r="F6" s="6">
        <f>IF(B6&lt;=55000000,0.15,0.12)</f>
        <v/>
      </c>
      <c r="G6" s="5">
        <f>E6*F6*1.1</f>
        <v/>
      </c>
    </row>
    <row r="7">
      <c r="A7" s="3" t="inlineStr">
        <is>
          <t>총급여 5,500만 1원인 경우</t>
        </is>
      </c>
      <c r="B7" s="4" t="n">
        <v>55000001</v>
      </c>
      <c r="C7" s="4" t="n">
        <v>6000000</v>
      </c>
      <c r="D7" s="4" t="n">
        <v>3000000</v>
      </c>
      <c r="E7" s="5">
        <f>MIN(MIN(C7,6000000)+D7,9000000)</f>
        <v/>
      </c>
      <c r="F7" s="6">
        <f>IF(B7&lt;=55000000,0.15,0.12)</f>
        <v/>
      </c>
      <c r="G7" s="5">
        <f>E7*F7*1.1</f>
        <v/>
      </c>
    </row>
    <row r="8">
      <c r="A8" s="3" t="inlineStr">
        <is>
          <t>총급여 7,000만원인 경우</t>
        </is>
      </c>
      <c r="B8" s="4" t="n">
        <v>70000000</v>
      </c>
      <c r="C8" s="4" t="n">
        <v>8000000</v>
      </c>
      <c r="D8" s="4" t="n">
        <v>0</v>
      </c>
      <c r="E8" s="5">
        <f>MIN(MIN(C8,6000000)+D8,9000000)</f>
        <v/>
      </c>
      <c r="F8" s="6">
        <f>IF(B8&lt;=55000000,0.15,0.12)</f>
        <v/>
      </c>
      <c r="G8" s="5">
        <f>E8*F8*1.1</f>
        <v/>
      </c>
    </row>
    <row r="9">
      <c r="A9" s="3" t="inlineStr">
        <is>
          <t>총급여 4,800만원인 경우</t>
        </is>
      </c>
      <c r="B9" s="4" t="n">
        <v>48000000</v>
      </c>
      <c r="C9" s="4" t="n">
        <v>7000000</v>
      </c>
      <c r="D9" s="4" t="n">
        <v>2000000</v>
      </c>
      <c r="E9" s="5">
        <f>MIN(MIN(C9,6000000)+D9,9000000)</f>
        <v/>
      </c>
      <c r="F9" s="6">
        <f>IF(B9&lt;=55000000,0.15,0.12)</f>
        <v/>
      </c>
      <c r="G9" s="5">
        <f>E9*F9*1.1</f>
        <v/>
      </c>
    </row>
    <row r="11">
      <c r="A11" s="7" t="inlineStr">
        <is>
          <t>계산 방법</t>
        </is>
      </c>
    </row>
    <row r="12">
      <c r="A12" t="inlineStr">
        <is>
          <t>공제 인정액 = 연금저축 납입액과 600만원 중 적은 금액에 IRP 납입액을 더하고, 900만원을 넘으면 900만원</t>
        </is>
      </c>
    </row>
    <row r="13">
      <c r="A13" t="inlineStr">
        <is>
          <t>공제율 = 총급여 5,500만원 이하 15%, 초과 12%</t>
        </is>
      </c>
    </row>
    <row r="14">
      <c r="A14" t="inlineStr">
        <is>
          <t>환급액 = 공제 인정액 × 공제율 × 1.1(지방소득세 10% 포함)</t>
        </is>
      </c>
    </row>
    <row r="15">
      <c r="A15" t="inlineStr">
        <is>
          <t>출처: 소득세법 제59조의3, 지방세법 제103조의13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2026-10-14T04:23:52Z</dcterms:created>
  <dcterms:modified xmlns:dcterms="http://purl.org/dc/terms/" xmlns:xsi="http://www.w3.org/2001/XMLSchema-instance" xsi:type="dcterms:W3CDTF">2026-10-14T04:23:52Z</dcterms:modified>
</cp:coreProperties>
</file>